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项目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6" name="ID_4F58A46E35174926960568212AAC85D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7470" y="8559800"/>
          <a:ext cx="6141720" cy="45415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08EA60012DC14ED0ACE79C3A9AAE5F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427470" y="9398000"/>
          <a:ext cx="5440680" cy="3429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73554557E84143F79FE668F73DA6967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427470" y="9817100"/>
          <a:ext cx="2606040" cy="3268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79ACE54F444E4FE58C09BDE72475DF7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427470" y="10236200"/>
          <a:ext cx="2339340" cy="24688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775A6A6B7E354979AC8D179F14C3888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27470" y="11074400"/>
          <a:ext cx="5882640" cy="29413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F40A9AD28FD14EA297D68AD72FB9BE0F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27470" y="11493500"/>
          <a:ext cx="2392680" cy="1455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98F7DB62BD3E42FAA77A2274EB5054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27470" y="10655300"/>
          <a:ext cx="6073140" cy="37490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<sst xmlns="http://schemas.openxmlformats.org/spreadsheetml/2006/main" count="50" uniqueCount="40">
  <si>
    <t>附表</t>
  </si>
  <si>
    <t>发价日期:</t>
  </si>
  <si>
    <t>供应商家:</t>
  </si>
  <si>
    <t>爱情公路装饰美陈</t>
  </si>
  <si>
    <t>承接商家：</t>
  </si>
  <si>
    <t>联系人:</t>
  </si>
  <si>
    <t>发价人:</t>
  </si>
  <si>
    <t>电话:</t>
  </si>
  <si>
    <t>传真:</t>
  </si>
  <si>
    <t>地址：</t>
  </si>
  <si>
    <t>序号
No</t>
  </si>
  <si>
    <t>规  格
specifications</t>
  </si>
  <si>
    <t>单位
Unit</t>
  </si>
  <si>
    <t>数量 
Qty</t>
  </si>
  <si>
    <t>单价
Price</t>
  </si>
  <si>
    <t>金额
Amount</t>
  </si>
  <si>
    <t>备注
Remarks</t>
  </si>
  <si>
    <t>250*100cm</t>
  </si>
  <si>
    <t>米</t>
  </si>
  <si>
    <t>铁轨车道、木枕 宽：2.5m</t>
  </si>
  <si>
    <t>铁轨车道、木枕 宽：2.5m、需要回填土地、栽培绿植</t>
  </si>
  <si>
    <t>120*300cm</t>
  </si>
  <si>
    <t>块</t>
  </si>
  <si>
    <t>金属UV、站牌宽：1.2m、高：3m</t>
  </si>
  <si>
    <t>700*400cm
280*350cm</t>
  </si>
  <si>
    <t>套</t>
  </si>
  <si>
    <t>墙体高：4m、宽：9m；心桃高：3.5m；框架：钢结构</t>
  </si>
  <si>
    <t>100*250cm</t>
  </si>
  <si>
    <t>丘比兔高：2.5m 工艺：玻璃钢</t>
  </si>
  <si>
    <t>250*400cm</t>
  </si>
  <si>
    <t>金属UV，宽：2.5m，高：4m</t>
  </si>
  <si>
    <t>100-200*100-200cm</t>
  </si>
  <si>
    <t>不锈钢镜面约0.5-2m</t>
  </si>
  <si>
    <t>安装+运输+吊机+场地恢复</t>
  </si>
  <si>
    <t>/</t>
  </si>
  <si>
    <t>项</t>
  </si>
  <si>
    <t>节假日加班加急费用</t>
  </si>
  <si>
    <t>小计：</t>
  </si>
  <si>
    <t>税点：</t>
  </si>
  <si>
    <t>总计：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</si>
</sst>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5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微软雅黑"/>
      <charset val="134"/>
    </font>
    <font>
      <sz val="12"/>
      <color rgb="FF000000"/>
      <name val="微软雅黑"/>
      <charset val="134"/>
    </font>
    <font>
      <b/>
      <sz val="26"/>
      <color rgb="FF7B6993"/>
      <name val="微软雅黑"/>
      <charset val="134"/>
    </font>
    <font>
      <b/>
      <sz val="11"/>
      <color rgb="FF000000"/>
      <name val="微软雅黑"/>
      <charset val="134"/>
    </font>
    <font>
      <b/>
      <sz val="11"/>
      <name val="微软雅黑"/>
      <charset val="134"/>
    </font>
    <font>
      <sz val="11"/>
      <color indexed="8"/>
      <name val="微软雅黑"/>
      <charset val="134"/>
    </font>
    <font>
      <sz val="10"/>
      <name val="宋体"/>
      <charset val="134"/>
    </font>
    <font>
      <sz val="11"/>
      <color theme="1"/>
      <name val="微软雅黑"/>
      <charset val="134"/>
    </font>
    <font>
      <sz val="11"/>
      <name val="微软雅黑"/>
      <charset val="134"/>
    </font>
    <font>
      <sz val="11"/>
      <color rgb="FF000000"/>
      <name val="微软雅黑"/>
      <charset val="134"/>
    </font>
    <font>
      <sz val="11"/>
      <name val="宋体"/>
      <charset val="134"/>
    </font>
    <font>
      <b/>
      <sz val="16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4" borderId="11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5" borderId="14" applyNumberFormat="0" applyAlignment="0" applyProtection="0">
      <alignment vertical="center"/>
    </xf>
    <xf numFmtId="0" fontId="24" fillId="6" borderId="15" applyNumberFormat="0" applyAlignment="0" applyProtection="0">
      <alignment vertical="center"/>
    </xf>
    <xf numFmtId="0" fontId="25" fillId="6" borderId="14" applyNumberFormat="0" applyAlignment="0" applyProtection="0">
      <alignment vertical="center"/>
    </xf>
    <xf numFmtId="0" fontId="26" fillId="7" borderId="16" applyNumberFormat="0" applyAlignment="0" applyProtection="0">
      <alignment vertical="center"/>
    </xf>
    <xf numFmtId="0" fontId="27" fillId="0" borderId="17" applyNumberFormat="0" applyFill="0" applyAlignment="0" applyProtection="0">
      <alignment vertical="center"/>
    </xf>
    <xf numFmtId="0" fontId="28" fillId="0" borderId="18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4" fillId="0" borderId="0"/>
  </cellStyleXfs>
  <cellXfs count="5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vertical="center"/>
    </xf>
    <xf numFmtId="7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2" borderId="1" xfId="0" applyFont="1" applyFill="1" applyBorder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7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38" fontId="7" fillId="0" borderId="3" xfId="49" applyNumberFormat="1" applyFont="1" applyBorder="1" applyAlignment="1">
      <alignment horizontal="center" vertical="center" wrapText="1"/>
    </xf>
    <xf numFmtId="0" fontId="7" fillId="0" borderId="3" xfId="49" applyFont="1" applyBorder="1" applyAlignment="1">
      <alignment horizontal="center" vertical="center" wrapText="1"/>
    </xf>
    <xf numFmtId="176" fontId="7" fillId="0" borderId="3" xfId="49" applyNumberFormat="1" applyFont="1" applyBorder="1" applyAlignment="1">
      <alignment horizontal="center" vertical="center" wrapText="1"/>
    </xf>
    <xf numFmtId="7" fontId="7" fillId="0" borderId="3" xfId="1" applyNumberFormat="1" applyFont="1" applyFill="1" applyBorder="1" applyAlignment="1">
      <alignment horizontal="center" vertical="center" wrapText="1"/>
    </xf>
    <xf numFmtId="38" fontId="7" fillId="0" borderId="3" xfId="1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/>
    </xf>
    <xf numFmtId="176" fontId="11" fillId="0" borderId="3" xfId="49" applyNumberFormat="1" applyFont="1" applyBorder="1" applyAlignment="1">
      <alignment horizontal="center" vertical="center" wrapText="1"/>
    </xf>
    <xf numFmtId="7" fontId="11" fillId="0" borderId="3" xfId="1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38" fontId="11" fillId="0" borderId="1" xfId="1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38" fontId="11" fillId="0" borderId="3" xfId="49" applyNumberFormat="1" applyFont="1" applyBorder="1" applyAlignment="1">
      <alignment horizontal="center" vertical="center" wrapText="1"/>
    </xf>
    <xf numFmtId="0" fontId="11" fillId="0" borderId="3" xfId="49" applyFont="1" applyBorder="1" applyAlignment="1">
      <alignment horizontal="center" vertical="center" wrapText="1"/>
    </xf>
    <xf numFmtId="0" fontId="11" fillId="0" borderId="1" xfId="49" applyFont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38" fontId="11" fillId="0" borderId="1" xfId="49" applyNumberFormat="1" applyFont="1" applyBorder="1" applyAlignment="1">
      <alignment horizontal="center" vertical="center" wrapText="1"/>
    </xf>
    <xf numFmtId="176" fontId="11" fillId="0" borderId="1" xfId="49" applyNumberFormat="1" applyFont="1" applyBorder="1" applyAlignment="1">
      <alignment horizontal="center" vertical="center" wrapText="1"/>
    </xf>
    <xf numFmtId="7" fontId="11" fillId="0" borderId="1" xfId="1" applyNumberFormat="1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7" fontId="3" fillId="2" borderId="10" xfId="1" applyNumberFormat="1" applyFont="1" applyFill="1" applyBorder="1" applyAlignment="1">
      <alignment horizontal="center" vertical="center" wrapText="1"/>
    </xf>
    <xf numFmtId="7" fontId="4" fillId="2" borderId="10" xfId="1" applyNumberFormat="1" applyFont="1" applyFill="1" applyBorder="1" applyAlignment="1">
      <alignment horizontal="center" vertical="center" wrapText="1"/>
    </xf>
    <xf numFmtId="0" fontId="3" fillId="2" borderId="10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58" fontId="1" fillId="0" borderId="0" xfId="0" applyNumberFormat="1" applyFont="1" applyFill="1" applyAlignment="1">
      <alignment vertical="center"/>
    </xf>
    <xf numFmtId="10" fontId="1" fillId="0" borderId="0" xfId="0" applyNumberFormat="1" applyFont="1" applyFill="1" applyAlignment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报价确认书-活动(Excel)1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7"/>
  <sheetViews>
    <sheetView tabSelected="1" topLeftCell="A3" workbookViewId="0">
      <selection activeCell="H15" sqref="H15"/>
    </sheetView>
  </sheetViews>
  <sheetFormatPr defaultColWidth="9" defaultRowHeight="13.5"/>
  <cols>
    <col min="1" max="1" width="12.7916666666667" style="1" customWidth="1"/>
    <col min="2" max="2" width="36.75" style="1" customWidth="1"/>
    <col min="3" max="3" width="19.625" style="1" customWidth="1"/>
    <col min="4" max="4" width="10.625" style="1" customWidth="1"/>
    <col min="5" max="5" width="11.25" style="1" customWidth="1"/>
    <col min="6" max="6" width="13" style="1" customWidth="1"/>
    <col min="7" max="7" width="17.625" style="1" customWidth="1"/>
    <col min="8" max="8" width="37.875" style="1" customWidth="1"/>
    <col min="9" max="9" width="9" style="1"/>
    <col min="10" max="10" width="12.625" style="1"/>
    <col min="11" max="16384" width="9" style="1"/>
  </cols>
  <sheetData>
    <row r="1" s="1" customFormat="1" ht="27" customHeight="1" spans="1:8">
      <c r="A1" s="3" t="s">
        <v>0</v>
      </c>
      <c r="B1" s="3"/>
      <c r="C1" s="3"/>
      <c r="D1" s="3"/>
      <c r="E1" s="3"/>
      <c r="F1" s="4"/>
      <c r="G1" s="5" t="s">
        <v>1</v>
      </c>
      <c r="H1" s="6"/>
    </row>
    <row r="2" s="1" customFormat="1" ht="18" spans="1:8">
      <c r="A2" s="7" t="s">
        <v>2</v>
      </c>
      <c r="B2" s="8"/>
      <c r="C2" s="9" t="s">
        <v>3</v>
      </c>
      <c r="D2" s="9"/>
      <c r="E2" s="9"/>
      <c r="F2" s="10"/>
      <c r="G2" s="11" t="s">
        <v>4</v>
      </c>
      <c r="H2" s="12"/>
    </row>
    <row r="3" s="1" customFormat="1" ht="18" spans="1:8">
      <c r="A3" s="7" t="s">
        <v>5</v>
      </c>
      <c r="B3" s="13"/>
      <c r="C3" s="9"/>
      <c r="D3" s="9"/>
      <c r="E3" s="9"/>
      <c r="F3" s="10"/>
      <c r="G3" s="11" t="s">
        <v>6</v>
      </c>
      <c r="H3" s="12"/>
    </row>
    <row r="4" s="1" customFormat="1" ht="18" spans="1:8">
      <c r="A4" s="7" t="s">
        <v>7</v>
      </c>
      <c r="B4" s="13"/>
      <c r="C4" s="9"/>
      <c r="D4" s="9"/>
      <c r="E4" s="9"/>
      <c r="F4" s="10"/>
      <c r="G4" s="11" t="s">
        <v>7</v>
      </c>
      <c r="H4" s="12"/>
    </row>
    <row r="5" s="1" customFormat="1" ht="18" spans="1:8">
      <c r="A5" s="7" t="s">
        <v>8</v>
      </c>
      <c r="B5" s="13"/>
      <c r="C5" s="9"/>
      <c r="D5" s="9"/>
      <c r="E5" s="9"/>
      <c r="F5" s="10"/>
      <c r="G5" s="11" t="s">
        <v>8</v>
      </c>
      <c r="H5" s="12"/>
    </row>
    <row r="6" s="1" customFormat="1" ht="18" spans="1:8">
      <c r="A6" s="7" t="s">
        <v>9</v>
      </c>
      <c r="B6" s="13"/>
      <c r="C6" s="9"/>
      <c r="D6" s="9"/>
      <c r="E6" s="9"/>
      <c r="F6" s="10"/>
      <c r="G6" s="11" t="s">
        <v>9</v>
      </c>
      <c r="H6" s="12"/>
    </row>
    <row r="7" s="1" customFormat="1" ht="30" customHeight="1" spans="1:8">
      <c r="A7" s="14" t="s">
        <v>10</v>
      </c>
      <c r="B7" s="15"/>
      <c r="C7" s="16" t="s">
        <v>11</v>
      </c>
      <c r="D7" s="17" t="s">
        <v>12</v>
      </c>
      <c r="E7" s="18" t="s">
        <v>13</v>
      </c>
      <c r="F7" s="19" t="s">
        <v>14</v>
      </c>
      <c r="G7" s="20" t="s">
        <v>15</v>
      </c>
      <c r="H7" s="21" t="s">
        <v>16</v>
      </c>
    </row>
    <row r="8" s="1" customFormat="1" ht="50" customHeight="1" spans="1:8">
      <c r="A8" s="22">
        <v>1</v>
      </c>
      <c r="B8" s="23" t="str">
        <f>_xlfn.DISPIMG("ID_08EA60012DC14ED0ACE79C3A9AAE5F12",1)</f>
        <v>=DISPIMG("ID_08EA60012DC14ED0ACE79C3A9AAE5F12",1)</v>
      </c>
      <c r="C8" s="24" t="s">
        <v>17</v>
      </c>
      <c r="D8" s="25" t="s">
        <v>18</v>
      </c>
      <c r="E8" s="26">
        <v>25</v>
      </c>
      <c r="F8" s="27">
        <v>13000</v>
      </c>
      <c r="G8" s="28">
        <f t="shared" ref="G8:G14" si="0">E8*F8</f>
        <v>325000</v>
      </c>
      <c r="H8" s="29" t="s">
        <v>19</v>
      </c>
    </row>
    <row r="9" s="1" customFormat="1" ht="50" customHeight="1" spans="1:8">
      <c r="A9" s="22">
        <v>2</v>
      </c>
      <c r="B9" s="23" t="str">
        <f>_xlfn.DISPIMG("ID_73554557E84143F79FE668F73DA69678",1)</f>
        <v>=DISPIMG("ID_73554557E84143F79FE668F73DA69678",1)</v>
      </c>
      <c r="C9" s="30" t="s">
        <v>17</v>
      </c>
      <c r="D9" s="31" t="s">
        <v>18</v>
      </c>
      <c r="E9" s="30">
        <v>20</v>
      </c>
      <c r="F9" s="27">
        <v>13500</v>
      </c>
      <c r="G9" s="28">
        <f t="shared" si="0"/>
        <v>270000</v>
      </c>
      <c r="H9" s="29" t="s">
        <v>20</v>
      </c>
    </row>
    <row r="10" s="1" customFormat="1" ht="50" customHeight="1" spans="1:8">
      <c r="A10" s="22">
        <v>3</v>
      </c>
      <c r="B10" s="23" t="str">
        <f>_xlfn.DISPIMG("ID_79ACE54F444E4FE58C09BDE72475DF71",1)</f>
        <v>=DISPIMG("ID_79ACE54F444E4FE58C09BDE72475DF71",1)</v>
      </c>
      <c r="C10" s="31" t="s">
        <v>21</v>
      </c>
      <c r="D10" s="30" t="s">
        <v>22</v>
      </c>
      <c r="E10" s="26">
        <v>1</v>
      </c>
      <c r="F10" s="27">
        <v>6300</v>
      </c>
      <c r="G10" s="28">
        <f t="shared" si="0"/>
        <v>6300</v>
      </c>
      <c r="H10" s="32" t="s">
        <v>23</v>
      </c>
    </row>
    <row r="11" s="1" customFormat="1" ht="50" customHeight="1" spans="1:8">
      <c r="A11" s="22">
        <v>4</v>
      </c>
      <c r="B11" s="23" t="str">
        <f>_xlfn.DISPIMG("ID_775A6A6B7E354979AC8D179F14C38882",1)</f>
        <v>=DISPIMG("ID_775A6A6B7E354979AC8D179F14C38882",1)</v>
      </c>
      <c r="C11" s="33" t="s">
        <v>24</v>
      </c>
      <c r="D11" s="31" t="s">
        <v>25</v>
      </c>
      <c r="E11" s="30">
        <v>1</v>
      </c>
      <c r="F11" s="27">
        <v>86000</v>
      </c>
      <c r="G11" s="28">
        <f t="shared" si="0"/>
        <v>86000</v>
      </c>
      <c r="H11" s="29" t="s">
        <v>26</v>
      </c>
    </row>
    <row r="12" s="1" customFormat="1" ht="50" customHeight="1" spans="1:8">
      <c r="A12" s="22">
        <v>5</v>
      </c>
      <c r="B12" s="34" t="str">
        <f>_xlfn.DISPIMG("ID_F40A9AD28FD14EA297D68AD72FB9BE0F",1)</f>
        <v>=DISPIMG("ID_F40A9AD28FD14EA297D68AD72FB9BE0F",1)</v>
      </c>
      <c r="C12" s="35" t="s">
        <v>27</v>
      </c>
      <c r="D12" s="36" t="s">
        <v>25</v>
      </c>
      <c r="E12" s="37">
        <v>1</v>
      </c>
      <c r="F12" s="27">
        <v>38600</v>
      </c>
      <c r="G12" s="28">
        <f t="shared" si="0"/>
        <v>38600</v>
      </c>
      <c r="H12" s="31" t="s">
        <v>28</v>
      </c>
    </row>
    <row r="13" s="1" customFormat="1" ht="50" customHeight="1" spans="1:8">
      <c r="A13" s="22">
        <v>6</v>
      </c>
      <c r="B13" s="23" t="str">
        <f>_xlfn.DISPIMG("ID_98F7DB62BD3E42FAA77A2274EB505464",1)</f>
        <v>=DISPIMG("ID_98F7DB62BD3E42FAA77A2274EB505464",1)</v>
      </c>
      <c r="C13" s="31" t="s">
        <v>29</v>
      </c>
      <c r="D13" s="30" t="s">
        <v>25</v>
      </c>
      <c r="E13" s="26">
        <v>1</v>
      </c>
      <c r="F13" s="27">
        <v>18000</v>
      </c>
      <c r="G13" s="28">
        <f t="shared" si="0"/>
        <v>18000</v>
      </c>
      <c r="H13" s="31" t="s">
        <v>30</v>
      </c>
    </row>
    <row r="14" s="1" customFormat="1" ht="50" customHeight="1" spans="1:12">
      <c r="A14" s="22">
        <v>7</v>
      </c>
      <c r="B14" s="34" t="str">
        <f>_xlfn.DISPIMG("ID_4F58A46E35174926960568212AAC85D2",1)</f>
        <v>=DISPIMG("ID_4F58A46E35174926960568212AAC85D2",1)</v>
      </c>
      <c r="C14" s="25" t="s">
        <v>31</v>
      </c>
      <c r="D14" s="36" t="s">
        <v>22</v>
      </c>
      <c r="E14" s="38">
        <v>4</v>
      </c>
      <c r="F14" s="27">
        <v>2650</v>
      </c>
      <c r="G14" s="28">
        <f t="shared" si="0"/>
        <v>10600</v>
      </c>
      <c r="H14" s="39" t="s">
        <v>32</v>
      </c>
      <c r="L14" s="55"/>
    </row>
    <row r="15" s="1" customFormat="1" ht="50" customHeight="1" spans="1:12">
      <c r="A15" s="22">
        <v>8</v>
      </c>
      <c r="B15" s="40" t="s">
        <v>33</v>
      </c>
      <c r="C15" s="40" t="s">
        <v>34</v>
      </c>
      <c r="D15" s="41" t="s">
        <v>35</v>
      </c>
      <c r="E15" s="37">
        <v>1</v>
      </c>
      <c r="F15" s="27">
        <v>42000</v>
      </c>
      <c r="G15" s="28">
        <v>42000</v>
      </c>
      <c r="H15" s="31"/>
      <c r="L15" s="55"/>
    </row>
    <row r="16" s="1" customFormat="1" ht="50" customHeight="1" spans="1:12">
      <c r="A16" s="42">
        <v>9</v>
      </c>
      <c r="B16" s="43" t="s">
        <v>36</v>
      </c>
      <c r="C16" s="44" t="s">
        <v>34</v>
      </c>
      <c r="D16" s="45" t="s">
        <v>35</v>
      </c>
      <c r="E16" s="38">
        <v>1</v>
      </c>
      <c r="F16" s="46">
        <v>15000</v>
      </c>
      <c r="G16" s="47">
        <v>15000</v>
      </c>
      <c r="H16" s="31"/>
      <c r="L16" s="55"/>
    </row>
    <row r="17" s="1" customFormat="1" ht="30" customHeight="1" spans="1:12">
      <c r="A17" s="48" t="s">
        <v>37</v>
      </c>
      <c r="B17" s="49"/>
      <c r="C17" s="49"/>
      <c r="D17" s="49"/>
      <c r="E17" s="49"/>
      <c r="F17" s="50"/>
      <c r="G17" s="51">
        <f>SUM(G8:G16)</f>
        <v>811500</v>
      </c>
      <c r="H17" s="52"/>
      <c r="L17" s="55"/>
    </row>
    <row r="18" s="1" customFormat="1" ht="30" customHeight="1" spans="1:12">
      <c r="A18" s="48" t="s">
        <v>38</v>
      </c>
      <c r="B18" s="49"/>
      <c r="C18" s="49"/>
      <c r="D18" s="49"/>
      <c r="E18" s="49"/>
      <c r="F18" s="50"/>
      <c r="G18" s="53">
        <f>G17*0.01</f>
        <v>8115</v>
      </c>
      <c r="H18" s="52"/>
      <c r="L18" s="55"/>
    </row>
    <row r="19" s="1" customFormat="1" ht="30" customHeight="1" spans="1:12">
      <c r="A19" s="48" t="s">
        <v>39</v>
      </c>
      <c r="B19" s="49"/>
      <c r="C19" s="49"/>
      <c r="D19" s="49"/>
      <c r="E19" s="49"/>
      <c r="F19" s="50"/>
      <c r="G19" s="51">
        <f>G17+G18</f>
        <v>819615</v>
      </c>
      <c r="H19" s="52"/>
      <c r="L19" s="55"/>
    </row>
    <row r="20" s="1" customFormat="1" ht="50" customHeight="1" spans="2:12">
      <c r="B20" s="54"/>
      <c r="C20" s="54"/>
      <c r="D20" s="54"/>
      <c r="E20" s="54"/>
      <c r="F20" s="54"/>
      <c r="G20" s="54"/>
      <c r="L20" s="55"/>
    </row>
    <row r="21" s="1" customFormat="1" ht="50" customHeight="1" spans="12:12">
      <c r="L21" s="55"/>
    </row>
    <row r="22" s="1" customFormat="1" ht="50" customHeight="1" spans="10:12">
      <c r="J22" s="56"/>
      <c r="L22" s="55"/>
    </row>
    <row r="23" s="1" customFormat="1" ht="50" customHeight="1" spans="10:12">
      <c r="J23" s="56"/>
      <c r="L23" s="55"/>
    </row>
    <row r="24" s="2" customFormat="1" ht="14.25" spans="1:8">
      <c r="A24" s="1"/>
      <c r="B24" s="1"/>
      <c r="C24" s="1"/>
      <c r="D24" s="1"/>
      <c r="E24" s="1"/>
      <c r="F24" s="1"/>
      <c r="G24" s="1"/>
      <c r="H24" s="1"/>
    </row>
    <row r="25" s="2" customFormat="1" ht="14.25" spans="1:8">
      <c r="A25" s="1"/>
      <c r="B25" s="1"/>
      <c r="C25" s="1"/>
      <c r="D25" s="1"/>
      <c r="E25" s="1"/>
      <c r="F25" s="1"/>
      <c r="G25" s="1"/>
      <c r="H25" s="1"/>
    </row>
    <row r="26" s="2" customFormat="1" ht="14.25" spans="1:8">
      <c r="A26" s="1"/>
      <c r="B26" s="1"/>
      <c r="C26" s="1"/>
      <c r="D26" s="1"/>
      <c r="E26" s="1"/>
      <c r="F26" s="1"/>
      <c r="G26" s="1"/>
      <c r="H26" s="1"/>
    </row>
    <row r="27" s="1" customFormat="1" ht="32" customHeight="1"/>
  </sheetData>
  <mergeCells count="5">
    <mergeCell ref="A17:F17"/>
    <mergeCell ref="A18:F18"/>
    <mergeCell ref="A19:F19"/>
    <mergeCell ref="B20:G20"/>
    <mergeCell ref="C2:F6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项目1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别來無恙</cp:lastModifiedBy>
  <dcterms:created xsi:type="dcterms:W3CDTF">2024-09-29T07:08:00Z</dcterms:created>
  <dcterms:modified xsi:type="dcterms:W3CDTF">2024-09-27T05:52:54Z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0F53F5D571B94530912060319828C0B4_13</vt:lpwstr>
  </property>
  <property fmtid="{D5CDD505-2E9C-101B-9397-08002B2CF9AE}" pid="3" name="KSOProductBuildVer">
    <vt:lpwstr>2052-12.1.0.18276</vt:lpwstr>
  </property>
</Properties>
</file>